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360" yWindow="15" windowWidth="15600" windowHeight="972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F195" i="1"/>
  <c r="B176" i="1"/>
  <c r="A176" i="1"/>
  <c r="L175" i="1"/>
  <c r="J175" i="1"/>
  <c r="I175" i="1"/>
  <c r="H175" i="1"/>
  <c r="G175" i="1"/>
  <c r="F175" i="1"/>
  <c r="B166" i="1"/>
  <c r="A166" i="1"/>
  <c r="L165" i="1"/>
  <c r="L176" i="1"/>
  <c r="J165" i="1"/>
  <c r="J176" i="1"/>
  <c r="I165" i="1"/>
  <c r="H165" i="1"/>
  <c r="G165" i="1"/>
  <c r="F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L157" i="1"/>
  <c r="J146" i="1"/>
  <c r="J157" i="1"/>
  <c r="I146" i="1"/>
  <c r="H146" i="1"/>
  <c r="G146" i="1"/>
  <c r="F146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L138" i="1"/>
  <c r="J127" i="1"/>
  <c r="J138" i="1"/>
  <c r="I127" i="1"/>
  <c r="H127" i="1"/>
  <c r="G127" i="1"/>
  <c r="F127" i="1"/>
  <c r="F138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/>
  <c r="I108" i="1"/>
  <c r="H108" i="1"/>
  <c r="G108" i="1"/>
  <c r="F108" i="1"/>
  <c r="F119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/>
  <c r="B81" i="1"/>
  <c r="A81" i="1"/>
  <c r="L80" i="1"/>
  <c r="J80" i="1"/>
  <c r="I80" i="1"/>
  <c r="H80" i="1"/>
  <c r="G80" i="1"/>
  <c r="F80" i="1"/>
  <c r="B71" i="1"/>
  <c r="A71" i="1"/>
  <c r="L70" i="1"/>
  <c r="L81" i="1"/>
  <c r="J70" i="1"/>
  <c r="J81" i="1"/>
  <c r="I70" i="1"/>
  <c r="H70" i="1"/>
  <c r="G70" i="1"/>
  <c r="F70" i="1"/>
  <c r="F81" i="1"/>
  <c r="B62" i="1"/>
  <c r="A62" i="1"/>
  <c r="L61" i="1"/>
  <c r="J61" i="1"/>
  <c r="I61" i="1"/>
  <c r="H61" i="1"/>
  <c r="G61" i="1"/>
  <c r="F61" i="1"/>
  <c r="B52" i="1"/>
  <c r="A52" i="1"/>
  <c r="L51" i="1"/>
  <c r="L62" i="1"/>
  <c r="J51" i="1"/>
  <c r="J62" i="1"/>
  <c r="I51" i="1"/>
  <c r="H51" i="1"/>
  <c r="G51" i="1"/>
  <c r="F51" i="1"/>
  <c r="F62" i="1"/>
  <c r="B43" i="1"/>
  <c r="A43" i="1"/>
  <c r="L42" i="1"/>
  <c r="J42" i="1"/>
  <c r="I42" i="1"/>
  <c r="H42" i="1"/>
  <c r="G42" i="1"/>
  <c r="F42" i="1"/>
  <c r="B33" i="1"/>
  <c r="A33" i="1"/>
  <c r="L32" i="1"/>
  <c r="L43" i="1"/>
  <c r="J32" i="1"/>
  <c r="J43" i="1"/>
  <c r="I32" i="1"/>
  <c r="H32" i="1"/>
  <c r="G32" i="1"/>
  <c r="F32" i="1"/>
  <c r="F43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/>
  <c r="L119" i="1"/>
  <c r="H100" i="1"/>
  <c r="G62" i="1"/>
  <c r="J24" i="1"/>
  <c r="L24" i="1"/>
  <c r="F24" i="1"/>
  <c r="F196" i="1"/>
  <c r="H119" i="1"/>
  <c r="I100" i="1"/>
  <c r="J195" i="1"/>
  <c r="H195" i="1"/>
  <c r="I195" i="1"/>
  <c r="G195" i="1"/>
  <c r="G176" i="1"/>
  <c r="H176" i="1"/>
  <c r="I176" i="1"/>
  <c r="H157" i="1"/>
  <c r="I157" i="1"/>
  <c r="G157" i="1"/>
  <c r="I138" i="1"/>
  <c r="H138" i="1"/>
  <c r="G138" i="1"/>
  <c r="G119" i="1"/>
  <c r="I119" i="1"/>
  <c r="G100" i="1"/>
  <c r="L100" i="1"/>
  <c r="J100" i="1"/>
  <c r="G81" i="1"/>
  <c r="H81" i="1"/>
  <c r="I81" i="1"/>
  <c r="H62" i="1"/>
  <c r="G43" i="1"/>
  <c r="I24" i="1"/>
  <c r="G24" i="1"/>
  <c r="H24" i="1"/>
  <c r="I62" i="1"/>
  <c r="I43" i="1"/>
  <c r="H43" i="1"/>
  <c r="L196" i="1"/>
  <c r="J196" i="1"/>
  <c r="G196" i="1"/>
  <c r="I196" i="1"/>
  <c r="H196" i="1"/>
</calcChain>
</file>

<file path=xl/sharedStrings.xml><?xml version="1.0" encoding="utf-8"?>
<sst xmlns="http://schemas.openxmlformats.org/spreadsheetml/2006/main" count="427" uniqueCount="143">
  <si>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</si>
  <si>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</si>
  <si>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</si>
  <si>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</si>
  <si>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</si>
  <si>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</si>
  <si>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</si>
  <si>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</si>
  <si>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</si>
  <si>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</si>
  <si>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</si>
  <si>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</si>
  <si>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</si>
  <si>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</si>
  <si>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</si>
  <si>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</si>
  <si>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</si>
  <si>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</si>
  <si>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</si>
  <si>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</si>
  <si>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</si>
  <si>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</si>
  <si>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</si>
  <si>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</si>
  <si>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</si>
  <si>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</si>
  <si>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</si>
  <si>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</si>
  <si>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</si>
  <si>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</si>
  <si>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</si>
  <si>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</si>
  <si>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</si>
  <si>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</si>
  <si>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</si>
  <si>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</si>
  <si>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</si>
  <si>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</si>
  <si>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</si>
  <si>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182/2017м</t>
  </si>
  <si>
    <t>701/2017м</t>
  </si>
  <si>
    <t>171/2017м</t>
  </si>
  <si>
    <t>702/2017м</t>
  </si>
  <si>
    <t>70/71/2017м</t>
  </si>
  <si>
    <t>246/2017м</t>
  </si>
  <si>
    <t>203/2017м</t>
  </si>
  <si>
    <t>чай с молоком</t>
  </si>
  <si>
    <t>щи из свежей капусты с картофелем со сметаной</t>
  </si>
  <si>
    <t>макароны отварные с маслом</t>
  </si>
  <si>
    <t>компот из сухофруктов</t>
  </si>
  <si>
    <t>701/2010м</t>
  </si>
  <si>
    <t>702/2010м</t>
  </si>
  <si>
    <t>101/2004л</t>
  </si>
  <si>
    <t>икра кабачковая консервированная</t>
  </si>
  <si>
    <t>суп картофельный с крупой (пшено)</t>
  </si>
  <si>
    <t>101/2017м</t>
  </si>
  <si>
    <t>компот из свежих плодов</t>
  </si>
  <si>
    <t>47/20017м</t>
  </si>
  <si>
    <t>чай с сахаром и лимоном</t>
  </si>
  <si>
    <t>338/2017м</t>
  </si>
  <si>
    <t>рассольник ленинградский (перловка)</t>
  </si>
  <si>
    <t>свекла отварная с растительным маслом</t>
  </si>
  <si>
    <t>рагу с птицей</t>
  </si>
  <si>
    <t>289/2017м</t>
  </si>
  <si>
    <t>суп картофельный с бобовыми (горох)</t>
  </si>
  <si>
    <t>плов из птицы</t>
  </si>
  <si>
    <t>291/2017м</t>
  </si>
  <si>
    <t>суп картофельный с макаронными изделиями на курином бульоне</t>
  </si>
  <si>
    <t>каша рассыпчатая гречневая</t>
  </si>
  <si>
    <t>консервы закусочные (зеленый горошек)</t>
  </si>
  <si>
    <t>52/2017м</t>
  </si>
  <si>
    <t>кондитерское изделие</t>
  </si>
  <si>
    <t>п.т</t>
  </si>
  <si>
    <t>54-4гн/2022н</t>
  </si>
  <si>
    <t>хлеб пшеничный</t>
  </si>
  <si>
    <t>фрукт свежий (яблоко)</t>
  </si>
  <si>
    <t>71/70/2017м</t>
  </si>
  <si>
    <t>54-45гн/2022н</t>
  </si>
  <si>
    <t>хлеб ржано-пшеничный</t>
  </si>
  <si>
    <t>капуста квашеная с растительным маслом</t>
  </si>
  <si>
    <t>47/2017</t>
  </si>
  <si>
    <t>гуляш из отварного мяса говядина</t>
  </si>
  <si>
    <t>54-1с/2022м</t>
  </si>
  <si>
    <t>54-1хн/2022н</t>
  </si>
  <si>
    <t>ТТК77-6/2023</t>
  </si>
  <si>
    <t>каша рассыпчатая гречневая с маслом</t>
  </si>
  <si>
    <t>консервы закусочные (икра кабачковая)</t>
  </si>
  <si>
    <t>котлеты мясокапустные п/ф</t>
  </si>
  <si>
    <t>54-5хн/2022н</t>
  </si>
  <si>
    <t>кофейный напиток с молоком</t>
  </si>
  <si>
    <t>131/2017м</t>
  </si>
  <si>
    <t>суп овощной со сметаной</t>
  </si>
  <si>
    <t>54-17с/2022н</t>
  </si>
  <si>
    <t>жаркое по домашнему с птицей</t>
  </si>
  <si>
    <t>77-9/2022м</t>
  </si>
  <si>
    <t>54-3гн/2022н</t>
  </si>
  <si>
    <t>54-3с/2022н</t>
  </si>
  <si>
    <t>фрикадельки из п./ф. с соусом 100/20</t>
  </si>
  <si>
    <t>ТТК77-7/331</t>
  </si>
  <si>
    <t>бутерброд с сыром 40/5/15</t>
  </si>
  <si>
    <t>3/2017м</t>
  </si>
  <si>
    <t>54-25с/2022н</t>
  </si>
  <si>
    <t>54-7с/2022н</t>
  </si>
  <si>
    <t>котлеты куриные п./ф. с соусом 100/20</t>
  </si>
  <si>
    <t>127/2017м</t>
  </si>
  <si>
    <t>54-1с/2022н</t>
  </si>
  <si>
    <t>рыба тушеная с овощами</t>
  </si>
  <si>
    <t>229/2017м</t>
  </si>
  <si>
    <t>картофель в молоке</t>
  </si>
  <si>
    <t>ТТК77-11/2023</t>
  </si>
  <si>
    <t>овощи консервированные (зеленый горошек)</t>
  </si>
  <si>
    <t>тефтели из п./ф. с соусом томатным 100/20</t>
  </si>
  <si>
    <t>каша рассыпчатая пшеничная с маслом</t>
  </si>
  <si>
    <t>сладкое</t>
  </si>
  <si>
    <t>МКОУ "Эльтонская СШ"</t>
  </si>
  <si>
    <t>Директор ООО "Комбинат питания"</t>
  </si>
  <si>
    <t>Мундашева Н.А.</t>
  </si>
  <si>
    <t>каша  молочная  жидкая из хлопьев овсяных с сахаром и маслом</t>
  </si>
  <si>
    <t>овощи по сезону  (огурец)</t>
  </si>
  <si>
    <t>ТТК 77-2/2022н332/2017м</t>
  </si>
  <si>
    <t>чай Каркаде с сахаром</t>
  </si>
  <si>
    <t>чай с сахаром</t>
  </si>
  <si>
    <t>54-2гн/2022н</t>
  </si>
  <si>
    <t>овощи по сезону  (помидор свежий,соленый)</t>
  </si>
  <si>
    <t>котлеты мясокапустные из п/ф высокой степени готовности</t>
  </si>
  <si>
    <t>сок фруктовый</t>
  </si>
  <si>
    <t>707/2004</t>
  </si>
  <si>
    <t>каша рисовая рассыпчатая  с маслом</t>
  </si>
  <si>
    <t>запеканка рисовая с творогом с молоком сгущенным</t>
  </si>
  <si>
    <t>188/2017м</t>
  </si>
  <si>
    <t>379/2017</t>
  </si>
  <si>
    <t>54-28м/2022н</t>
  </si>
  <si>
    <t xml:space="preserve">пельмени со сметаной </t>
  </si>
  <si>
    <t xml:space="preserve">капуста квашеная </t>
  </si>
  <si>
    <t>каша молочная жидкая пшеничная с маслом и сахаром</t>
  </si>
  <si>
    <t>182/2022м</t>
  </si>
  <si>
    <t xml:space="preserve">котлеты куриные п./ф.высокой степени готовности, с соусом </t>
  </si>
  <si>
    <t>ТТК77-2/2022н 332/2017м</t>
  </si>
  <si>
    <t>картофель отварной в молоке</t>
  </si>
  <si>
    <t>вареники с картофелем со сметаной 180/20</t>
  </si>
  <si>
    <t>ТТК77-2/2022н    332/2017м</t>
  </si>
  <si>
    <t>77-5/332/             2017м</t>
  </si>
  <si>
    <t>ТТК77-7/331/2017м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</si>
</sst>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sz val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8" xfId="0" applyFont="1" applyFill="1" applyBorder="1" applyAlignment="1">
      <alignment vertical="top" wrapText="1"/>
    </xf>
    <xf numFmtId="0" fontId="3" fillId="3" borderId="18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3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7" fillId="0" borderId="16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110" zoomScaleNormal="110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K75" sqref="K7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114</v>
      </c>
      <c r="D1" s="59"/>
      <c r="E1" s="59"/>
      <c r="F1" s="12" t="s">
        <v>16</v>
      </c>
      <c r="G1" s="2" t="s">
        <v>17</v>
      </c>
      <c r="H1" s="57" t="s">
        <v>115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116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8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117</v>
      </c>
      <c r="F6" s="40">
        <v>200</v>
      </c>
      <c r="G6" s="40">
        <v>7.82</v>
      </c>
      <c r="H6" s="40">
        <v>10.26</v>
      </c>
      <c r="I6" s="40">
        <v>35.4</v>
      </c>
      <c r="J6" s="40">
        <v>241.22</v>
      </c>
      <c r="K6" s="41" t="s">
        <v>39</v>
      </c>
      <c r="L6" s="40"/>
    </row>
    <row r="7" spans="1:12" ht="15" x14ac:dyDescent="0.25">
      <c r="A7" s="23"/>
      <c r="B7" s="15"/>
      <c r="C7" s="11"/>
      <c r="D7" s="53" t="s">
        <v>113</v>
      </c>
      <c r="E7" s="42" t="s">
        <v>71</v>
      </c>
      <c r="F7" s="43">
        <v>30</v>
      </c>
      <c r="G7" s="43">
        <v>4.83</v>
      </c>
      <c r="H7" s="43">
        <v>4.96</v>
      </c>
      <c r="I7" s="43">
        <v>13.11</v>
      </c>
      <c r="J7" s="43">
        <v>116.4</v>
      </c>
      <c r="K7" s="44" t="s">
        <v>72</v>
      </c>
      <c r="L7" s="43"/>
    </row>
    <row r="8" spans="1:12" ht="25.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1.6</v>
      </c>
      <c r="H8" s="43">
        <v>1.1000000000000001</v>
      </c>
      <c r="I8" s="43">
        <v>12.58</v>
      </c>
      <c r="J8" s="43">
        <v>66.62</v>
      </c>
      <c r="K8" s="44" t="s">
        <v>73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74</v>
      </c>
      <c r="F9" s="43">
        <v>30</v>
      </c>
      <c r="G9" s="43">
        <v>2.36</v>
      </c>
      <c r="H9" s="43">
        <v>0.3</v>
      </c>
      <c r="I9" s="43">
        <v>14.97</v>
      </c>
      <c r="J9" s="43">
        <v>70.14</v>
      </c>
      <c r="K9" s="44" t="s">
        <v>50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75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 t="s">
        <v>59</v>
      </c>
      <c r="L10" s="43">
        <v>124.32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>SUM(G6:G12)</f>
        <v>17.009999999999998</v>
      </c>
      <c r="H13" s="19">
        <f>SUM(H6:H12)</f>
        <v>17.02</v>
      </c>
      <c r="I13" s="19">
        <f>SUM(I6:I12)</f>
        <v>85.86</v>
      </c>
      <c r="J13" s="19">
        <f>SUM(J6:J12)</f>
        <v>541.38</v>
      </c>
      <c r="K13" s="25"/>
      <c r="L13" s="19">
        <f>SUM(L6:L12)</f>
        <v>124.32</v>
      </c>
    </row>
    <row r="14" spans="1:12" ht="25.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118</v>
      </c>
      <c r="F14" s="43">
        <v>60</v>
      </c>
      <c r="G14" s="43">
        <v>0.48</v>
      </c>
      <c r="H14" s="43">
        <v>0.12</v>
      </c>
      <c r="I14" s="43">
        <v>1.5</v>
      </c>
      <c r="J14" s="43">
        <v>8.52</v>
      </c>
      <c r="K14" s="44" t="s">
        <v>76</v>
      </c>
      <c r="L14" s="43"/>
    </row>
    <row r="15" spans="1:12" ht="25.5" x14ac:dyDescent="0.25">
      <c r="A15" s="23"/>
      <c r="B15" s="15"/>
      <c r="C15" s="11"/>
      <c r="D15" s="7" t="s">
        <v>27</v>
      </c>
      <c r="E15" s="42" t="s">
        <v>67</v>
      </c>
      <c r="F15" s="43">
        <v>200</v>
      </c>
      <c r="G15" s="43">
        <v>5.0999999999999996</v>
      </c>
      <c r="H15" s="43">
        <v>2.78</v>
      </c>
      <c r="I15" s="43">
        <v>18.5</v>
      </c>
      <c r="J15" s="43">
        <v>119.6</v>
      </c>
      <c r="K15" s="44" t="s">
        <v>102</v>
      </c>
      <c r="L15" s="43"/>
    </row>
    <row r="16" spans="1:12" ht="38.25" x14ac:dyDescent="0.25">
      <c r="A16" s="23"/>
      <c r="B16" s="15"/>
      <c r="C16" s="11"/>
      <c r="D16" s="7" t="s">
        <v>28</v>
      </c>
      <c r="E16" s="42" t="s">
        <v>103</v>
      </c>
      <c r="F16" s="43">
        <v>120</v>
      </c>
      <c r="G16" s="43">
        <v>11.15</v>
      </c>
      <c r="H16" s="43">
        <v>11.89</v>
      </c>
      <c r="I16" s="43">
        <v>17.54</v>
      </c>
      <c r="J16" s="43">
        <v>221.77</v>
      </c>
      <c r="K16" s="44" t="s">
        <v>119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68</v>
      </c>
      <c r="F17" s="43">
        <v>150</v>
      </c>
      <c r="G17" s="43">
        <v>5.09</v>
      </c>
      <c r="H17" s="43">
        <v>8.3000000000000007</v>
      </c>
      <c r="I17" s="43">
        <v>36</v>
      </c>
      <c r="J17" s="43">
        <v>239.06</v>
      </c>
      <c r="K17" s="44" t="s">
        <v>41</v>
      </c>
      <c r="L17" s="43"/>
    </row>
    <row r="18" spans="1:12" ht="38.25" x14ac:dyDescent="0.25">
      <c r="A18" s="23"/>
      <c r="B18" s="15"/>
      <c r="C18" s="11"/>
      <c r="D18" s="7" t="s">
        <v>30</v>
      </c>
      <c r="E18" s="42" t="s">
        <v>120</v>
      </c>
      <c r="F18" s="43">
        <v>200</v>
      </c>
      <c r="G18" s="43">
        <v>0.16</v>
      </c>
      <c r="H18" s="43">
        <v>0.08</v>
      </c>
      <c r="I18" s="43">
        <v>7.18</v>
      </c>
      <c r="J18" s="43">
        <v>30.08</v>
      </c>
      <c r="K18" s="44" t="s">
        <v>77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74</v>
      </c>
      <c r="F19" s="43">
        <v>30</v>
      </c>
      <c r="G19" s="43">
        <v>2.36</v>
      </c>
      <c r="H19" s="43">
        <v>0.3</v>
      </c>
      <c r="I19" s="43">
        <v>14.97</v>
      </c>
      <c r="J19" s="43">
        <v>70.14</v>
      </c>
      <c r="K19" s="44" t="s">
        <v>40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78</v>
      </c>
      <c r="F20" s="43">
        <v>40</v>
      </c>
      <c r="G20" s="43">
        <v>2.5299999999999998</v>
      </c>
      <c r="H20" s="43">
        <v>0.45</v>
      </c>
      <c r="I20" s="43">
        <v>17.399999999999999</v>
      </c>
      <c r="J20" s="43">
        <v>87.6</v>
      </c>
      <c r="K20" s="44" t="s">
        <v>51</v>
      </c>
      <c r="L20" s="43">
        <v>124.32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>SUM(G14:G22)</f>
        <v>26.87</v>
      </c>
      <c r="H23" s="19">
        <f>SUM(H14:H22)</f>
        <v>23.92</v>
      </c>
      <c r="I23" s="19">
        <f>SUM(I14:I22)</f>
        <v>113.09</v>
      </c>
      <c r="J23" s="19">
        <f>SUM(J14:J22)</f>
        <v>776.7700000000001</v>
      </c>
      <c r="K23" s="25"/>
      <c r="L23" s="19">
        <f>SUM(L14:L22)</f>
        <v>124.32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1360</v>
      </c>
      <c r="G24" s="32">
        <f>G13+G23</f>
        <v>43.879999999999995</v>
      </c>
      <c r="H24" s="32">
        <f>H13+H23</f>
        <v>40.94</v>
      </c>
      <c r="I24" s="32">
        <f>I13+I23</f>
        <v>198.95</v>
      </c>
      <c r="J24" s="32">
        <f>J13+J23</f>
        <v>1318.15</v>
      </c>
      <c r="K24" s="32"/>
      <c r="L24" s="32">
        <f>L13+L23</f>
        <v>248.64</v>
      </c>
    </row>
    <row r="25" spans="1:12" ht="15.75" thickBot="1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81</v>
      </c>
      <c r="F25" s="40">
        <v>100</v>
      </c>
      <c r="G25" s="40">
        <v>11.9</v>
      </c>
      <c r="H25" s="40">
        <v>14.4</v>
      </c>
      <c r="I25" s="40">
        <v>7.89</v>
      </c>
      <c r="J25" s="40">
        <v>208.76</v>
      </c>
      <c r="K25" s="41" t="s">
        <v>44</v>
      </c>
      <c r="L25" s="40"/>
    </row>
    <row r="26" spans="1:12" ht="15" x14ac:dyDescent="0.25">
      <c r="A26" s="14"/>
      <c r="B26" s="15"/>
      <c r="C26" s="11"/>
      <c r="D26" s="52" t="s">
        <v>21</v>
      </c>
      <c r="E26" s="42" t="s">
        <v>48</v>
      </c>
      <c r="F26" s="43">
        <v>150</v>
      </c>
      <c r="G26" s="43">
        <v>5.4</v>
      </c>
      <c r="H26" s="43">
        <v>4.9000000000000004</v>
      </c>
      <c r="I26" s="43">
        <v>32.799999999999997</v>
      </c>
      <c r="J26" s="43">
        <v>196.8</v>
      </c>
      <c r="K26" s="44" t="s">
        <v>45</v>
      </c>
      <c r="L26" s="43"/>
    </row>
    <row r="27" spans="1:12" ht="25.5" x14ac:dyDescent="0.25">
      <c r="A27" s="14"/>
      <c r="B27" s="15"/>
      <c r="C27" s="11"/>
      <c r="D27" s="7" t="s">
        <v>22</v>
      </c>
      <c r="E27" s="42" t="s">
        <v>121</v>
      </c>
      <c r="F27" s="43">
        <v>200</v>
      </c>
      <c r="G27" s="43">
        <v>0.2</v>
      </c>
      <c r="H27" s="43">
        <v>0</v>
      </c>
      <c r="I27" s="43">
        <v>10.38</v>
      </c>
      <c r="J27" s="43">
        <v>42.32</v>
      </c>
      <c r="K27" s="44" t="s">
        <v>122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74</v>
      </c>
      <c r="F28" s="43">
        <v>30</v>
      </c>
      <c r="G28" s="43">
        <v>2.36</v>
      </c>
      <c r="H28" s="43">
        <v>0.3</v>
      </c>
      <c r="I28" s="43">
        <v>14.97</v>
      </c>
      <c r="J28" s="43">
        <v>70.14</v>
      </c>
      <c r="K28" s="44" t="s">
        <v>50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51" t="s">
        <v>26</v>
      </c>
      <c r="E30" s="42" t="s">
        <v>79</v>
      </c>
      <c r="F30" s="43">
        <v>60</v>
      </c>
      <c r="G30" s="43">
        <v>1.02</v>
      </c>
      <c r="H30" s="43">
        <v>3</v>
      </c>
      <c r="I30" s="43">
        <v>5.07</v>
      </c>
      <c r="J30" s="43">
        <v>51.42</v>
      </c>
      <c r="K30" s="44" t="s">
        <v>80</v>
      </c>
      <c r="L30" s="43">
        <v>124.32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>SUM(G25:G31)</f>
        <v>20.88</v>
      </c>
      <c r="H32" s="19">
        <f>SUM(H25:H31)</f>
        <v>22.6</v>
      </c>
      <c r="I32" s="19">
        <f>SUM(I25:I31)</f>
        <v>71.110000000000014</v>
      </c>
      <c r="J32" s="19">
        <f>SUM(J25:J31)</f>
        <v>569.43999999999994</v>
      </c>
      <c r="K32" s="25"/>
      <c r="L32" s="19">
        <f>SUM(L25:L31)</f>
        <v>124.32</v>
      </c>
    </row>
    <row r="33" spans="1:12" ht="25.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123</v>
      </c>
      <c r="F33" s="43">
        <v>60</v>
      </c>
      <c r="G33" s="43">
        <v>0.7</v>
      </c>
      <c r="H33" s="43">
        <v>0.1</v>
      </c>
      <c r="I33" s="43">
        <v>2.2999999999999998</v>
      </c>
      <c r="J33" s="43">
        <v>12.8</v>
      </c>
      <c r="K33" s="44" t="s">
        <v>43</v>
      </c>
      <c r="L33" s="43"/>
    </row>
    <row r="34" spans="1:12" ht="26.25" thickBot="1" x14ac:dyDescent="0.3">
      <c r="A34" s="14"/>
      <c r="B34" s="15"/>
      <c r="C34" s="11"/>
      <c r="D34" s="7" t="s">
        <v>27</v>
      </c>
      <c r="E34" s="42" t="s">
        <v>47</v>
      </c>
      <c r="F34" s="43">
        <v>210</v>
      </c>
      <c r="G34" s="43">
        <v>2.84</v>
      </c>
      <c r="H34" s="43">
        <v>5.28</v>
      </c>
      <c r="I34" s="43">
        <v>7.22</v>
      </c>
      <c r="J34" s="43">
        <v>88.16</v>
      </c>
      <c r="K34" s="44" t="s">
        <v>82</v>
      </c>
      <c r="L34" s="43"/>
    </row>
    <row r="35" spans="1:12" ht="15" x14ac:dyDescent="0.25">
      <c r="A35" s="14"/>
      <c r="B35" s="15"/>
      <c r="C35" s="11"/>
      <c r="D35" s="7" t="s">
        <v>28</v>
      </c>
      <c r="E35" s="39" t="s">
        <v>81</v>
      </c>
      <c r="F35" s="40">
        <v>100</v>
      </c>
      <c r="G35" s="40">
        <v>11.9</v>
      </c>
      <c r="H35" s="40">
        <v>14.4</v>
      </c>
      <c r="I35" s="40">
        <v>7.89</v>
      </c>
      <c r="J35" s="40">
        <v>208.76</v>
      </c>
      <c r="K35" s="41" t="s">
        <v>44</v>
      </c>
      <c r="L35" s="40"/>
    </row>
    <row r="36" spans="1:12" ht="15" x14ac:dyDescent="0.25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5.4</v>
      </c>
      <c r="H36" s="43">
        <v>4.9000000000000004</v>
      </c>
      <c r="I36" s="43">
        <v>32.799999999999997</v>
      </c>
      <c r="J36" s="43">
        <v>196.8</v>
      </c>
      <c r="K36" s="44" t="s">
        <v>45</v>
      </c>
      <c r="L36" s="43"/>
    </row>
    <row r="37" spans="1:12" ht="25.5" x14ac:dyDescent="0.25">
      <c r="A37" s="14"/>
      <c r="B37" s="15"/>
      <c r="C37" s="11"/>
      <c r="D37" s="7" t="s">
        <v>30</v>
      </c>
      <c r="E37" s="42" t="s">
        <v>49</v>
      </c>
      <c r="F37" s="43">
        <v>200</v>
      </c>
      <c r="G37" s="43">
        <v>0.5</v>
      </c>
      <c r="H37" s="43">
        <v>0</v>
      </c>
      <c r="I37" s="43">
        <v>19.8</v>
      </c>
      <c r="J37" s="43">
        <v>81</v>
      </c>
      <c r="K37" s="44" t="s">
        <v>83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74</v>
      </c>
      <c r="F38" s="43">
        <v>40</v>
      </c>
      <c r="G38" s="43">
        <v>3.24</v>
      </c>
      <c r="H38" s="43">
        <v>0.4</v>
      </c>
      <c r="I38" s="43">
        <v>19.52</v>
      </c>
      <c r="J38" s="43">
        <v>94.64</v>
      </c>
      <c r="K38" s="44" t="s">
        <v>50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78</v>
      </c>
      <c r="F39" s="43">
        <v>30</v>
      </c>
      <c r="G39" s="43">
        <v>1.9</v>
      </c>
      <c r="H39" s="43">
        <v>0.34</v>
      </c>
      <c r="I39" s="43">
        <v>13.05</v>
      </c>
      <c r="J39" s="43">
        <v>65.7</v>
      </c>
      <c r="K39" s="44" t="s">
        <v>42</v>
      </c>
      <c r="L39" s="43">
        <v>124.32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790</v>
      </c>
      <c r="G42" s="19">
        <f>SUM(G33:G41)</f>
        <v>26.480000000000004</v>
      </c>
      <c r="H42" s="19">
        <f>SUM(H33:H41)</f>
        <v>25.419999999999998</v>
      </c>
      <c r="I42" s="19">
        <f>SUM(I33:I41)</f>
        <v>102.57999999999998</v>
      </c>
      <c r="J42" s="19">
        <f>SUM(J33:J41)</f>
        <v>747.86</v>
      </c>
      <c r="K42" s="25"/>
      <c r="L42" s="19">
        <f>SUM(L33:L41)</f>
        <v>124.32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1330</v>
      </c>
      <c r="G43" s="32">
        <f>G32+G42</f>
        <v>47.36</v>
      </c>
      <c r="H43" s="32">
        <f>H32+H42</f>
        <v>48.019999999999996</v>
      </c>
      <c r="I43" s="32">
        <f>I32+I42</f>
        <v>173.69</v>
      </c>
      <c r="J43" s="32">
        <f>J32+J42</f>
        <v>1317.3</v>
      </c>
      <c r="K43" s="32"/>
      <c r="L43" s="32">
        <f>L32+L42</f>
        <v>248.64</v>
      </c>
    </row>
    <row r="44" spans="1:12" ht="26.2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124</v>
      </c>
      <c r="F44" s="40">
        <v>100</v>
      </c>
      <c r="G44" s="40">
        <v>9.3000000000000007</v>
      </c>
      <c r="H44" s="40">
        <v>6.1</v>
      </c>
      <c r="I44" s="40">
        <v>5.9</v>
      </c>
      <c r="J44" s="40">
        <v>116</v>
      </c>
      <c r="K44" s="41" t="s">
        <v>84</v>
      </c>
      <c r="L44" s="40"/>
    </row>
    <row r="45" spans="1:12" ht="15" x14ac:dyDescent="0.25">
      <c r="A45" s="23"/>
      <c r="B45" s="15"/>
      <c r="C45" s="11"/>
      <c r="D45" s="52" t="s">
        <v>21</v>
      </c>
      <c r="E45" s="42" t="s">
        <v>85</v>
      </c>
      <c r="F45" s="43">
        <v>150</v>
      </c>
      <c r="G45" s="43">
        <v>6.92</v>
      </c>
      <c r="H45" s="43">
        <v>6.3</v>
      </c>
      <c r="I45" s="43">
        <v>35</v>
      </c>
      <c r="J45" s="43">
        <v>224.38</v>
      </c>
      <c r="K45" s="44" t="s">
        <v>41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125</v>
      </c>
      <c r="F46" s="43">
        <v>180</v>
      </c>
      <c r="G46" s="43">
        <v>0.9</v>
      </c>
      <c r="H46" s="43">
        <v>0.2</v>
      </c>
      <c r="I46" s="43">
        <v>17.7</v>
      </c>
      <c r="J46" s="43">
        <v>80.3</v>
      </c>
      <c r="K46" s="44" t="s">
        <v>126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74</v>
      </c>
      <c r="F47" s="43">
        <v>30</v>
      </c>
      <c r="G47" s="43">
        <v>2.36</v>
      </c>
      <c r="H47" s="43">
        <v>0.3</v>
      </c>
      <c r="I47" s="43">
        <v>14.97</v>
      </c>
      <c r="J47" s="43">
        <v>70.14</v>
      </c>
      <c r="K47" s="44" t="s">
        <v>50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51" t="s">
        <v>26</v>
      </c>
      <c r="E49" s="42" t="s">
        <v>53</v>
      </c>
      <c r="F49" s="43">
        <v>60</v>
      </c>
      <c r="G49" s="43">
        <v>1.63</v>
      </c>
      <c r="H49" s="43">
        <v>2.82</v>
      </c>
      <c r="I49" s="43">
        <v>8.7200000000000006</v>
      </c>
      <c r="J49" s="43">
        <v>67</v>
      </c>
      <c r="K49" s="44" t="s">
        <v>52</v>
      </c>
      <c r="L49" s="43">
        <v>124.32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>SUM(G44:G50)</f>
        <v>21.109999999999996</v>
      </c>
      <c r="H51" s="19">
        <f>SUM(H44:H50)</f>
        <v>15.719999999999999</v>
      </c>
      <c r="I51" s="19">
        <f>SUM(I44:I50)</f>
        <v>82.289999999999992</v>
      </c>
      <c r="J51" s="19">
        <f>SUM(J44:J50)</f>
        <v>557.81999999999994</v>
      </c>
      <c r="K51" s="25"/>
      <c r="L51" s="19">
        <f>SUM(L44:L50)</f>
        <v>124.32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86</v>
      </c>
      <c r="F52" s="43">
        <v>60</v>
      </c>
      <c r="G52" s="43">
        <v>1.63</v>
      </c>
      <c r="H52" s="43">
        <v>2.82</v>
      </c>
      <c r="I52" s="43">
        <v>8.7200000000000006</v>
      </c>
      <c r="J52" s="43">
        <v>67</v>
      </c>
      <c r="K52" s="44" t="s">
        <v>52</v>
      </c>
      <c r="L52" s="43"/>
    </row>
    <row r="53" spans="1:12" ht="15.75" thickBot="1" x14ac:dyDescent="0.3">
      <c r="A53" s="23"/>
      <c r="B53" s="15"/>
      <c r="C53" s="11"/>
      <c r="D53" s="7" t="s">
        <v>27</v>
      </c>
      <c r="E53" s="42" t="s">
        <v>54</v>
      </c>
      <c r="F53" s="43">
        <v>200</v>
      </c>
      <c r="G53" s="43">
        <v>1.57</v>
      </c>
      <c r="H53" s="43">
        <v>4.17</v>
      </c>
      <c r="I53" s="43">
        <v>9.69</v>
      </c>
      <c r="J53" s="43">
        <v>82.57</v>
      </c>
      <c r="K53" s="44" t="s">
        <v>55</v>
      </c>
      <c r="L53" s="43"/>
    </row>
    <row r="54" spans="1:12" ht="25.5" x14ac:dyDescent="0.25">
      <c r="A54" s="23"/>
      <c r="B54" s="15"/>
      <c r="C54" s="11"/>
      <c r="D54" s="7" t="s">
        <v>28</v>
      </c>
      <c r="E54" s="39" t="s">
        <v>87</v>
      </c>
      <c r="F54" s="40">
        <v>100</v>
      </c>
      <c r="G54" s="40">
        <v>9.3000000000000007</v>
      </c>
      <c r="H54" s="40">
        <v>6.1</v>
      </c>
      <c r="I54" s="40">
        <v>5.9</v>
      </c>
      <c r="J54" s="40">
        <v>116</v>
      </c>
      <c r="K54" s="41" t="s">
        <v>84</v>
      </c>
      <c r="L54" s="40"/>
    </row>
    <row r="55" spans="1:12" ht="15" x14ac:dyDescent="0.25">
      <c r="A55" s="23"/>
      <c r="B55" s="15"/>
      <c r="C55" s="11"/>
      <c r="D55" s="7" t="s">
        <v>29</v>
      </c>
      <c r="E55" s="42" t="s">
        <v>127</v>
      </c>
      <c r="F55" s="43">
        <v>150</v>
      </c>
      <c r="G55" s="43">
        <v>3.7</v>
      </c>
      <c r="H55" s="43">
        <v>4.8</v>
      </c>
      <c r="I55" s="43">
        <v>36.5</v>
      </c>
      <c r="J55" s="43">
        <v>203.5</v>
      </c>
      <c r="K55" s="44" t="s">
        <v>41</v>
      </c>
      <c r="L55" s="43"/>
    </row>
    <row r="56" spans="1:12" ht="25.5" x14ac:dyDescent="0.25">
      <c r="A56" s="23"/>
      <c r="B56" s="15"/>
      <c r="C56" s="11"/>
      <c r="D56" s="7" t="s">
        <v>30</v>
      </c>
      <c r="E56" s="42" t="s">
        <v>56</v>
      </c>
      <c r="F56" s="43">
        <v>200</v>
      </c>
      <c r="G56" s="43">
        <v>0.2</v>
      </c>
      <c r="H56" s="43">
        <v>0.1</v>
      </c>
      <c r="I56" s="43">
        <v>10.6</v>
      </c>
      <c r="J56" s="43">
        <v>44.1</v>
      </c>
      <c r="K56" s="44" t="s">
        <v>88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74</v>
      </c>
      <c r="F57" s="43">
        <v>40</v>
      </c>
      <c r="G57" s="43">
        <v>3.24</v>
      </c>
      <c r="H57" s="43">
        <v>0.4</v>
      </c>
      <c r="I57" s="43">
        <v>19.52</v>
      </c>
      <c r="J57" s="43">
        <v>94.64</v>
      </c>
      <c r="K57" s="44" t="s">
        <v>50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78</v>
      </c>
      <c r="F58" s="43">
        <v>40</v>
      </c>
      <c r="G58" s="43">
        <v>2.5299999999999998</v>
      </c>
      <c r="H58" s="43">
        <v>0.45</v>
      </c>
      <c r="I58" s="43">
        <v>17.399999999999999</v>
      </c>
      <c r="J58" s="43">
        <v>87.6</v>
      </c>
      <c r="K58" s="44" t="s">
        <v>51</v>
      </c>
      <c r="L58" s="43">
        <v>124.32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>SUM(G52:G60)</f>
        <v>22.17</v>
      </c>
      <c r="H61" s="19">
        <f>SUM(H52:H60)</f>
        <v>18.84</v>
      </c>
      <c r="I61" s="19">
        <f>SUM(I52:I60)</f>
        <v>108.32999999999998</v>
      </c>
      <c r="J61" s="19">
        <f>SUM(J52:J60)</f>
        <v>695.41</v>
      </c>
      <c r="K61" s="25"/>
      <c r="L61" s="19">
        <f>SUM(L52:L60)</f>
        <v>124.32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1310</v>
      </c>
      <c r="G62" s="32">
        <f>G51+G61</f>
        <v>43.28</v>
      </c>
      <c r="H62" s="32">
        <f>H51+H61</f>
        <v>34.56</v>
      </c>
      <c r="I62" s="32">
        <f>I51+I61</f>
        <v>190.61999999999998</v>
      </c>
      <c r="J62" s="32">
        <f>J51+J61</f>
        <v>1253.23</v>
      </c>
      <c r="K62" s="32"/>
      <c r="L62" s="32">
        <f>L51+L61</f>
        <v>248.64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128</v>
      </c>
      <c r="F63" s="40">
        <v>170</v>
      </c>
      <c r="G63" s="40">
        <v>11.77</v>
      </c>
      <c r="H63" s="40">
        <v>12.93</v>
      </c>
      <c r="I63" s="40">
        <v>40.86</v>
      </c>
      <c r="J63" s="40">
        <v>326.89</v>
      </c>
      <c r="K63" s="41" t="s">
        <v>129</v>
      </c>
      <c r="L63" s="40"/>
    </row>
    <row r="64" spans="1:12" ht="15" x14ac:dyDescent="0.25">
      <c r="A64" s="23"/>
      <c r="B64" s="15"/>
      <c r="C64" s="11"/>
      <c r="D64" s="6" t="s">
        <v>21</v>
      </c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89</v>
      </c>
      <c r="F65" s="43">
        <v>200</v>
      </c>
      <c r="G65" s="43">
        <v>3.17</v>
      </c>
      <c r="H65" s="43">
        <v>2.68</v>
      </c>
      <c r="I65" s="43">
        <v>15.95</v>
      </c>
      <c r="J65" s="43">
        <v>100.6</v>
      </c>
      <c r="K65" s="44" t="s">
        <v>130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74</v>
      </c>
      <c r="F66" s="43">
        <v>30</v>
      </c>
      <c r="G66" s="43">
        <v>2.36</v>
      </c>
      <c r="H66" s="43">
        <v>0.3</v>
      </c>
      <c r="I66" s="43">
        <v>14.97</v>
      </c>
      <c r="J66" s="43">
        <v>70.14</v>
      </c>
      <c r="K66" s="44" t="s">
        <v>40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75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 t="s">
        <v>59</v>
      </c>
      <c r="L67" s="43">
        <v>124.32</v>
      </c>
    </row>
    <row r="68" spans="1:12" ht="15" x14ac:dyDescent="0.25">
      <c r="A68" s="23"/>
      <c r="B68" s="15"/>
      <c r="C68" s="11"/>
      <c r="D68" s="6" t="s">
        <v>26</v>
      </c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17.7</v>
      </c>
      <c r="H70" s="19">
        <f>SUM(H63:H69)</f>
        <v>16.309999999999999</v>
      </c>
      <c r="I70" s="19">
        <f>SUM(I63:I69)</f>
        <v>81.58</v>
      </c>
      <c r="J70" s="19">
        <f>SUM(J63:J69)</f>
        <v>544.63</v>
      </c>
      <c r="K70" s="25"/>
      <c r="L70" s="19">
        <f>SUM(L63:L69)</f>
        <v>124.32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69</v>
      </c>
      <c r="F71" s="43">
        <v>60</v>
      </c>
      <c r="G71" s="43">
        <v>1.7</v>
      </c>
      <c r="H71" s="43">
        <v>0.1</v>
      </c>
      <c r="I71" s="43">
        <v>3.5</v>
      </c>
      <c r="J71" s="43">
        <v>22.1</v>
      </c>
      <c r="K71" s="44" t="s">
        <v>90</v>
      </c>
      <c r="L71" s="43"/>
    </row>
    <row r="72" spans="1:12" ht="25.5" x14ac:dyDescent="0.25">
      <c r="A72" s="23"/>
      <c r="B72" s="15"/>
      <c r="C72" s="11"/>
      <c r="D72" s="7" t="s">
        <v>27</v>
      </c>
      <c r="E72" s="42" t="s">
        <v>91</v>
      </c>
      <c r="F72" s="43">
        <v>210</v>
      </c>
      <c r="G72" s="43">
        <v>2.66</v>
      </c>
      <c r="H72" s="43">
        <v>7.31</v>
      </c>
      <c r="I72" s="43">
        <v>10.42</v>
      </c>
      <c r="J72" s="43">
        <v>118.11</v>
      </c>
      <c r="K72" s="44" t="s">
        <v>92</v>
      </c>
      <c r="L72" s="43"/>
    </row>
    <row r="73" spans="1:12" ht="25.5" x14ac:dyDescent="0.25">
      <c r="A73" s="23"/>
      <c r="B73" s="15"/>
      <c r="C73" s="11"/>
      <c r="D73" s="7" t="s">
        <v>28</v>
      </c>
      <c r="E73" s="42" t="s">
        <v>93</v>
      </c>
      <c r="F73" s="43">
        <v>200</v>
      </c>
      <c r="G73" s="43">
        <v>16.329999999999998</v>
      </c>
      <c r="H73" s="43">
        <v>15</v>
      </c>
      <c r="I73" s="43">
        <v>38.909999999999997</v>
      </c>
      <c r="J73" s="43">
        <v>355.96</v>
      </c>
      <c r="K73" s="44" t="s">
        <v>131</v>
      </c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125</v>
      </c>
      <c r="F75" s="43">
        <v>180</v>
      </c>
      <c r="G75" s="43">
        <v>0.9</v>
      </c>
      <c r="H75" s="43">
        <v>0.2</v>
      </c>
      <c r="I75" s="43">
        <v>17.7</v>
      </c>
      <c r="J75" s="43">
        <v>80.3</v>
      </c>
      <c r="K75" s="44" t="s">
        <v>126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74</v>
      </c>
      <c r="F76" s="43">
        <v>40</v>
      </c>
      <c r="G76" s="43">
        <v>3.24</v>
      </c>
      <c r="H76" s="43">
        <v>0.4</v>
      </c>
      <c r="I76" s="43">
        <v>19.52</v>
      </c>
      <c r="J76" s="43">
        <v>94.64</v>
      </c>
      <c r="K76" s="44" t="s">
        <v>50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78</v>
      </c>
      <c r="F77" s="43">
        <v>40</v>
      </c>
      <c r="G77" s="43">
        <v>2.5299999999999998</v>
      </c>
      <c r="H77" s="43">
        <v>0.45</v>
      </c>
      <c r="I77" s="43">
        <v>17.399999999999999</v>
      </c>
      <c r="J77" s="43">
        <v>87.6</v>
      </c>
      <c r="K77" s="44" t="s">
        <v>51</v>
      </c>
      <c r="L77" s="43">
        <v>124.32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>SUM(G71:G79)</f>
        <v>27.36</v>
      </c>
      <c r="H80" s="19">
        <f>SUM(H71:H79)</f>
        <v>23.459999999999997</v>
      </c>
      <c r="I80" s="19">
        <f>SUM(I71:I79)</f>
        <v>107.44999999999999</v>
      </c>
      <c r="J80" s="19">
        <f>SUM(J71:J79)</f>
        <v>758.70999999999992</v>
      </c>
      <c r="K80" s="25"/>
      <c r="L80" s="19">
        <f>SUM(L71:L79)</f>
        <v>124.32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1230</v>
      </c>
      <c r="G81" s="32">
        <f>G70+G80</f>
        <v>45.06</v>
      </c>
      <c r="H81" s="32">
        <f>H70+H80</f>
        <v>39.769999999999996</v>
      </c>
      <c r="I81" s="32">
        <f>I70+I80</f>
        <v>189.02999999999997</v>
      </c>
      <c r="J81" s="32">
        <f>J70+J80</f>
        <v>1303.3399999999999</v>
      </c>
      <c r="K81" s="32"/>
      <c r="L81" s="32">
        <f>L70+L80</f>
        <v>248.64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42" t="s">
        <v>132</v>
      </c>
      <c r="F82" s="43">
        <v>200</v>
      </c>
      <c r="G82" s="43">
        <v>16.8</v>
      </c>
      <c r="H82" s="43">
        <v>18.600000000000001</v>
      </c>
      <c r="I82" s="43">
        <v>35.299999999999997</v>
      </c>
      <c r="J82" s="43">
        <v>375.8</v>
      </c>
      <c r="K82" s="44" t="s">
        <v>94</v>
      </c>
      <c r="L82" s="43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25.5" x14ac:dyDescent="0.25">
      <c r="A84" s="23"/>
      <c r="B84" s="15"/>
      <c r="C84" s="11"/>
      <c r="D84" s="7" t="s">
        <v>22</v>
      </c>
      <c r="E84" s="42" t="s">
        <v>58</v>
      </c>
      <c r="F84" s="43">
        <v>200</v>
      </c>
      <c r="G84" s="43">
        <v>0.3</v>
      </c>
      <c r="H84" s="43">
        <v>0</v>
      </c>
      <c r="I84" s="43">
        <v>10.58</v>
      </c>
      <c r="J84" s="43">
        <v>43.52</v>
      </c>
      <c r="K84" s="44" t="s">
        <v>95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74</v>
      </c>
      <c r="F85" s="43">
        <v>30</v>
      </c>
      <c r="G85" s="43">
        <v>2.36</v>
      </c>
      <c r="H85" s="43">
        <v>0.3</v>
      </c>
      <c r="I85" s="43">
        <v>14.97</v>
      </c>
      <c r="J85" s="43">
        <v>70.14</v>
      </c>
      <c r="K85" s="44" t="s">
        <v>50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75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 t="s">
        <v>59</v>
      </c>
      <c r="L86" s="43">
        <v>124.32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>SUM(G82:G88)</f>
        <v>19.86</v>
      </c>
      <c r="H89" s="19">
        <f>SUM(H82:H88)</f>
        <v>19.3</v>
      </c>
      <c r="I89" s="19">
        <f>SUM(I82:I88)</f>
        <v>70.649999999999991</v>
      </c>
      <c r="J89" s="19">
        <f>SUM(J82:J88)</f>
        <v>536.46</v>
      </c>
      <c r="K89" s="25"/>
      <c r="L89" s="19">
        <f>SUM(L82:L88)</f>
        <v>124.32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133</v>
      </c>
      <c r="F90" s="43">
        <v>60</v>
      </c>
      <c r="G90" s="43">
        <v>1.02</v>
      </c>
      <c r="H90" s="43">
        <v>3</v>
      </c>
      <c r="I90" s="43">
        <v>5.07</v>
      </c>
      <c r="J90" s="43">
        <v>51.42</v>
      </c>
      <c r="K90" s="44" t="s">
        <v>57</v>
      </c>
      <c r="L90" s="43"/>
    </row>
    <row r="91" spans="1:12" ht="25.5" x14ac:dyDescent="0.25">
      <c r="A91" s="23"/>
      <c r="B91" s="15"/>
      <c r="C91" s="11"/>
      <c r="D91" s="7" t="s">
        <v>27</v>
      </c>
      <c r="E91" s="42" t="s">
        <v>60</v>
      </c>
      <c r="F91" s="43">
        <v>200</v>
      </c>
      <c r="G91" s="43">
        <v>1.92</v>
      </c>
      <c r="H91" s="43">
        <v>5.14</v>
      </c>
      <c r="I91" s="43">
        <v>13.22</v>
      </c>
      <c r="J91" s="43">
        <v>106.62</v>
      </c>
      <c r="K91" s="44" t="s">
        <v>96</v>
      </c>
      <c r="L91" s="43"/>
    </row>
    <row r="92" spans="1:12" ht="25.5" x14ac:dyDescent="0.25">
      <c r="A92" s="23"/>
      <c r="B92" s="15"/>
      <c r="C92" s="11"/>
      <c r="D92" s="7" t="s">
        <v>28</v>
      </c>
      <c r="E92" s="42" t="s">
        <v>97</v>
      </c>
      <c r="F92" s="43">
        <v>120</v>
      </c>
      <c r="G92" s="43">
        <v>12.33</v>
      </c>
      <c r="H92" s="43">
        <v>13.09</v>
      </c>
      <c r="I92" s="43">
        <v>2.2999999999999998</v>
      </c>
      <c r="J92" s="43">
        <v>176.33</v>
      </c>
      <c r="K92" s="44" t="s">
        <v>98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48</v>
      </c>
      <c r="F93" s="43">
        <v>150</v>
      </c>
      <c r="G93" s="43">
        <v>5.4</v>
      </c>
      <c r="H93" s="43">
        <v>4.9000000000000004</v>
      </c>
      <c r="I93" s="43">
        <v>32.799999999999997</v>
      </c>
      <c r="J93" s="43">
        <v>196.8</v>
      </c>
      <c r="K93" s="44" t="s">
        <v>45</v>
      </c>
      <c r="L93" s="43"/>
    </row>
    <row r="94" spans="1:12" ht="25.5" x14ac:dyDescent="0.25">
      <c r="A94" s="23"/>
      <c r="B94" s="15"/>
      <c r="C94" s="11"/>
      <c r="D94" s="7" t="s">
        <v>30</v>
      </c>
      <c r="E94" s="42" t="s">
        <v>49</v>
      </c>
      <c r="F94" s="43">
        <v>200</v>
      </c>
      <c r="G94" s="43">
        <v>0.5</v>
      </c>
      <c r="H94" s="43">
        <v>0</v>
      </c>
      <c r="I94" s="43">
        <v>19.8</v>
      </c>
      <c r="J94" s="43">
        <v>81</v>
      </c>
      <c r="K94" s="44" t="s">
        <v>83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74</v>
      </c>
      <c r="F95" s="43">
        <v>40</v>
      </c>
      <c r="G95" s="43">
        <v>3.24</v>
      </c>
      <c r="H95" s="43">
        <v>0.4</v>
      </c>
      <c r="I95" s="43">
        <v>19.52</v>
      </c>
      <c r="J95" s="43">
        <v>94.64</v>
      </c>
      <c r="K95" s="44" t="s">
        <v>50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78</v>
      </c>
      <c r="F96" s="43">
        <v>40</v>
      </c>
      <c r="G96" s="43">
        <v>2.5299999999999998</v>
      </c>
      <c r="H96" s="43">
        <v>0.45</v>
      </c>
      <c r="I96" s="43">
        <v>17.399999999999999</v>
      </c>
      <c r="J96" s="43">
        <v>87.6</v>
      </c>
      <c r="K96" s="44" t="s">
        <v>51</v>
      </c>
      <c r="L96" s="43">
        <v>124.32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>SUM(G90:G98)</f>
        <v>26.940000000000005</v>
      </c>
      <c r="H99" s="19">
        <f>SUM(H90:H98)</f>
        <v>26.98</v>
      </c>
      <c r="I99" s="19">
        <f>SUM(I90:I98)</f>
        <v>110.10999999999999</v>
      </c>
      <c r="J99" s="19">
        <f>SUM(J90:J98)</f>
        <v>794.41000000000008</v>
      </c>
      <c r="K99" s="25"/>
      <c r="L99" s="19">
        <f>SUM(L90:L98)</f>
        <v>124.32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1340</v>
      </c>
      <c r="G100" s="32">
        <f>G89+G99</f>
        <v>46.800000000000004</v>
      </c>
      <c r="H100" s="32">
        <f>H89+H99</f>
        <v>46.28</v>
      </c>
      <c r="I100" s="32">
        <f>I89+I99</f>
        <v>180.76</v>
      </c>
      <c r="J100" s="32">
        <f>J89+J99</f>
        <v>1330.8700000000001</v>
      </c>
      <c r="K100" s="32"/>
      <c r="L100" s="32">
        <f>L89+L99</f>
        <v>248.64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134</v>
      </c>
      <c r="F101" s="40">
        <v>200</v>
      </c>
      <c r="G101" s="40">
        <v>7.8</v>
      </c>
      <c r="H101" s="40">
        <v>10.8</v>
      </c>
      <c r="I101" s="40">
        <v>37.1</v>
      </c>
      <c r="J101" s="40">
        <v>272.8</v>
      </c>
      <c r="K101" s="41" t="s">
        <v>135</v>
      </c>
      <c r="L101" s="40"/>
    </row>
    <row r="102" spans="1:12" ht="15" x14ac:dyDescent="0.25">
      <c r="A102" s="23"/>
      <c r="B102" s="15"/>
      <c r="C102" s="11"/>
      <c r="D102" s="52" t="s">
        <v>21</v>
      </c>
      <c r="E102" s="42" t="s">
        <v>99</v>
      </c>
      <c r="F102" s="43">
        <v>60</v>
      </c>
      <c r="G102" s="43">
        <v>6.69</v>
      </c>
      <c r="H102" s="43">
        <v>8.3800000000000008</v>
      </c>
      <c r="I102" s="43">
        <v>19.38</v>
      </c>
      <c r="J102" s="43">
        <v>180.27</v>
      </c>
      <c r="K102" s="44" t="s">
        <v>100</v>
      </c>
      <c r="L102" s="43"/>
    </row>
    <row r="103" spans="1:12" ht="25.5" x14ac:dyDescent="0.25">
      <c r="A103" s="23"/>
      <c r="B103" s="15"/>
      <c r="C103" s="11"/>
      <c r="D103" s="7" t="s">
        <v>22</v>
      </c>
      <c r="E103" s="42" t="s">
        <v>46</v>
      </c>
      <c r="F103" s="43">
        <v>200</v>
      </c>
      <c r="G103" s="43">
        <v>1.6</v>
      </c>
      <c r="H103" s="43">
        <v>1.1000000000000001</v>
      </c>
      <c r="I103" s="43">
        <v>12.58</v>
      </c>
      <c r="J103" s="43">
        <v>66.62</v>
      </c>
      <c r="K103" s="44" t="s">
        <v>73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74</v>
      </c>
      <c r="F104" s="43">
        <v>30</v>
      </c>
      <c r="G104" s="43">
        <v>2.36</v>
      </c>
      <c r="H104" s="43">
        <v>0.3</v>
      </c>
      <c r="I104" s="43">
        <v>14.97</v>
      </c>
      <c r="J104" s="43">
        <v>70.14</v>
      </c>
      <c r="K104" s="44" t="s">
        <v>50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75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 t="s">
        <v>59</v>
      </c>
      <c r="L105" s="43">
        <v>124.32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590</v>
      </c>
      <c r="G108" s="19">
        <f>SUM(G101:G107)</f>
        <v>18.849999999999998</v>
      </c>
      <c r="H108" s="19">
        <f>SUM(H101:H107)</f>
        <v>20.98</v>
      </c>
      <c r="I108" s="19">
        <f>SUM(I101:I107)</f>
        <v>93.83</v>
      </c>
      <c r="J108" s="19">
        <f>SUM(J101:J107)</f>
        <v>636.83000000000004</v>
      </c>
      <c r="K108" s="25"/>
      <c r="L108" s="19">
        <f>SUM(L101:L107)</f>
        <v>124.32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61</v>
      </c>
      <c r="F109" s="43">
        <v>60</v>
      </c>
      <c r="G109" s="43">
        <v>0.88</v>
      </c>
      <c r="H109" s="43">
        <v>3.6</v>
      </c>
      <c r="I109" s="43">
        <v>4.96</v>
      </c>
      <c r="J109" s="43">
        <v>55.68</v>
      </c>
      <c r="K109" s="44" t="s">
        <v>70</v>
      </c>
      <c r="L109" s="43"/>
    </row>
    <row r="110" spans="1:12" ht="25.5" x14ac:dyDescent="0.25">
      <c r="A110" s="23"/>
      <c r="B110" s="15"/>
      <c r="C110" s="11"/>
      <c r="D110" s="7" t="s">
        <v>27</v>
      </c>
      <c r="E110" s="42" t="s">
        <v>64</v>
      </c>
      <c r="F110" s="43">
        <v>200</v>
      </c>
      <c r="G110" s="43">
        <v>3.39</v>
      </c>
      <c r="H110" s="43">
        <v>4.5999999999999996</v>
      </c>
      <c r="I110" s="43">
        <v>12.84</v>
      </c>
      <c r="J110" s="43">
        <v>106.32</v>
      </c>
      <c r="K110" s="44" t="s">
        <v>101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62</v>
      </c>
      <c r="F111" s="43">
        <v>200</v>
      </c>
      <c r="G111" s="43">
        <v>14.35</v>
      </c>
      <c r="H111" s="43">
        <v>15.39</v>
      </c>
      <c r="I111" s="43">
        <v>30.65</v>
      </c>
      <c r="J111" s="43">
        <v>318.51</v>
      </c>
      <c r="K111" s="44" t="s">
        <v>63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38.25" x14ac:dyDescent="0.25">
      <c r="A113" s="23"/>
      <c r="B113" s="15"/>
      <c r="C113" s="11"/>
      <c r="D113" s="7" t="s">
        <v>30</v>
      </c>
      <c r="E113" s="42" t="s">
        <v>120</v>
      </c>
      <c r="F113" s="43">
        <v>200</v>
      </c>
      <c r="G113" s="43">
        <v>0.16</v>
      </c>
      <c r="H113" s="43">
        <v>0.08</v>
      </c>
      <c r="I113" s="43">
        <v>7.18</v>
      </c>
      <c r="J113" s="43">
        <v>30.08</v>
      </c>
      <c r="K113" s="44" t="s">
        <v>77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74</v>
      </c>
      <c r="F114" s="43">
        <v>40</v>
      </c>
      <c r="G114" s="43">
        <v>3.24</v>
      </c>
      <c r="H114" s="43">
        <v>0.4</v>
      </c>
      <c r="I114" s="43">
        <v>19.52</v>
      </c>
      <c r="J114" s="43">
        <v>94.64</v>
      </c>
      <c r="K114" s="44" t="s">
        <v>50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78</v>
      </c>
      <c r="F115" s="43">
        <v>40</v>
      </c>
      <c r="G115" s="43">
        <v>2.5299999999999998</v>
      </c>
      <c r="H115" s="43">
        <v>0.45</v>
      </c>
      <c r="I115" s="43">
        <v>17.399999999999999</v>
      </c>
      <c r="J115" s="43">
        <v>87.6</v>
      </c>
      <c r="K115" s="44" t="s">
        <v>51</v>
      </c>
      <c r="L115" s="43">
        <v>124.32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740</v>
      </c>
      <c r="G118" s="19">
        <f>SUM(G109:G117)</f>
        <v>24.550000000000004</v>
      </c>
      <c r="H118" s="19">
        <f>SUM(H109:H117)</f>
        <v>24.519999999999996</v>
      </c>
      <c r="I118" s="19">
        <f>SUM(I109:I117)</f>
        <v>92.550000000000011</v>
      </c>
      <c r="J118" s="19">
        <f>SUM(J109:J117)</f>
        <v>692.83</v>
      </c>
      <c r="K118" s="25"/>
      <c r="L118" s="19">
        <f>SUM(L109:L117)</f>
        <v>124.32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1330</v>
      </c>
      <c r="G119" s="32">
        <f>G108+G118</f>
        <v>43.400000000000006</v>
      </c>
      <c r="H119" s="32">
        <f>H108+H118</f>
        <v>45.5</v>
      </c>
      <c r="I119" s="32">
        <f>I108+I118</f>
        <v>186.38</v>
      </c>
      <c r="J119" s="32">
        <f>J108+J118</f>
        <v>1329.66</v>
      </c>
      <c r="K119" s="32"/>
      <c r="L119" s="32">
        <f>L108+L118</f>
        <v>248.64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65</v>
      </c>
      <c r="F120" s="40">
        <v>200</v>
      </c>
      <c r="G120" s="40">
        <v>18.54</v>
      </c>
      <c r="H120" s="40">
        <v>22.5</v>
      </c>
      <c r="I120" s="40">
        <v>28.66</v>
      </c>
      <c r="J120" s="40">
        <v>391.3</v>
      </c>
      <c r="K120" s="41" t="s">
        <v>66</v>
      </c>
      <c r="L120" s="40"/>
    </row>
    <row r="121" spans="1:12" ht="15" x14ac:dyDescent="0.25">
      <c r="A121" s="14"/>
      <c r="B121" s="15"/>
      <c r="C121" s="11"/>
      <c r="D121" s="52" t="s">
        <v>21</v>
      </c>
      <c r="E121" s="42"/>
      <c r="F121" s="43"/>
      <c r="G121" s="43"/>
      <c r="H121" s="43"/>
      <c r="I121" s="43"/>
      <c r="J121" s="43"/>
      <c r="K121" s="44"/>
      <c r="L121" s="43"/>
    </row>
    <row r="122" spans="1:12" ht="25.5" x14ac:dyDescent="0.25">
      <c r="A122" s="14"/>
      <c r="B122" s="15"/>
      <c r="C122" s="11"/>
      <c r="D122" s="7" t="s">
        <v>22</v>
      </c>
      <c r="E122" s="42" t="s">
        <v>121</v>
      </c>
      <c r="F122" s="43">
        <v>200</v>
      </c>
      <c r="G122" s="43">
        <v>0.2</v>
      </c>
      <c r="H122" s="43">
        <v>0</v>
      </c>
      <c r="I122" s="43">
        <v>10.38</v>
      </c>
      <c r="J122" s="43">
        <v>42.32</v>
      </c>
      <c r="K122" s="44" t="s">
        <v>122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74</v>
      </c>
      <c r="F123" s="43">
        <v>40</v>
      </c>
      <c r="G123" s="43">
        <v>2.36</v>
      </c>
      <c r="H123" s="43">
        <v>0.3</v>
      </c>
      <c r="I123" s="43">
        <v>14.97</v>
      </c>
      <c r="J123" s="43">
        <v>70.14</v>
      </c>
      <c r="K123" s="44" t="s">
        <v>50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51" t="s">
        <v>26</v>
      </c>
      <c r="E125" s="42" t="s">
        <v>79</v>
      </c>
      <c r="F125" s="43">
        <v>60</v>
      </c>
      <c r="G125" s="43">
        <v>1.02</v>
      </c>
      <c r="H125" s="43">
        <v>3</v>
      </c>
      <c r="I125" s="43">
        <v>5.07</v>
      </c>
      <c r="J125" s="43">
        <v>51.42</v>
      </c>
      <c r="K125" s="44" t="s">
        <v>80</v>
      </c>
      <c r="L125" s="43">
        <v>124.32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>SUM(G120:G126)</f>
        <v>22.119999999999997</v>
      </c>
      <c r="H127" s="19">
        <f>SUM(H120:H126)</f>
        <v>25.8</v>
      </c>
      <c r="I127" s="19">
        <f>SUM(I120:I126)</f>
        <v>59.08</v>
      </c>
      <c r="J127" s="19">
        <f>SUM(J120:J126)</f>
        <v>555.17999999999995</v>
      </c>
      <c r="K127" s="25"/>
      <c r="L127" s="19">
        <f>SUM(L120:L126)</f>
        <v>124.32</v>
      </c>
    </row>
    <row r="128" spans="1:12" ht="25.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123</v>
      </c>
      <c r="F128" s="43">
        <v>60</v>
      </c>
      <c r="G128" s="43">
        <v>0.7</v>
      </c>
      <c r="H128" s="43">
        <v>0.1</v>
      </c>
      <c r="I128" s="43">
        <v>2.2999999999999998</v>
      </c>
      <c r="J128" s="43">
        <v>12.8</v>
      </c>
      <c r="K128" s="44" t="s">
        <v>43</v>
      </c>
      <c r="L128" s="43"/>
    </row>
    <row r="129" spans="1:12" ht="26.25" thickBot="1" x14ac:dyDescent="0.3">
      <c r="A129" s="14"/>
      <c r="B129" s="15"/>
      <c r="C129" s="11"/>
      <c r="D129" s="7" t="s">
        <v>27</v>
      </c>
      <c r="E129" s="42" t="s">
        <v>67</v>
      </c>
      <c r="F129" s="43">
        <v>200</v>
      </c>
      <c r="G129" s="43">
        <v>5.0999999999999996</v>
      </c>
      <c r="H129" s="43">
        <v>2.78</v>
      </c>
      <c r="I129" s="43">
        <v>18.5</v>
      </c>
      <c r="J129" s="43">
        <v>119.6</v>
      </c>
      <c r="K129" s="44" t="s">
        <v>102</v>
      </c>
      <c r="L129" s="43"/>
    </row>
    <row r="130" spans="1:12" ht="15" x14ac:dyDescent="0.25">
      <c r="A130" s="14"/>
      <c r="B130" s="15"/>
      <c r="C130" s="11"/>
      <c r="D130" s="7" t="s">
        <v>28</v>
      </c>
      <c r="E130" s="39" t="s">
        <v>65</v>
      </c>
      <c r="F130" s="40">
        <v>200</v>
      </c>
      <c r="G130" s="40">
        <v>18.54</v>
      </c>
      <c r="H130" s="40">
        <v>22.5</v>
      </c>
      <c r="I130" s="40">
        <v>28.66</v>
      </c>
      <c r="J130" s="40">
        <v>391.3</v>
      </c>
      <c r="K130" s="41" t="s">
        <v>66</v>
      </c>
      <c r="L130" s="40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25.5" x14ac:dyDescent="0.25">
      <c r="A132" s="14"/>
      <c r="B132" s="15"/>
      <c r="C132" s="11"/>
      <c r="D132" s="7" t="s">
        <v>30</v>
      </c>
      <c r="E132" s="42" t="s">
        <v>56</v>
      </c>
      <c r="F132" s="43">
        <v>200</v>
      </c>
      <c r="G132" s="43">
        <v>0.2</v>
      </c>
      <c r="H132" s="43">
        <v>0.1</v>
      </c>
      <c r="I132" s="43">
        <v>10.6</v>
      </c>
      <c r="J132" s="43">
        <v>44.1</v>
      </c>
      <c r="K132" s="44" t="s">
        <v>88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74</v>
      </c>
      <c r="F133" s="43">
        <v>40</v>
      </c>
      <c r="G133" s="43">
        <v>3.24</v>
      </c>
      <c r="H133" s="43">
        <v>0.4</v>
      </c>
      <c r="I133" s="43">
        <v>19.52</v>
      </c>
      <c r="J133" s="43">
        <v>94.64</v>
      </c>
      <c r="K133" s="44" t="s">
        <v>50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78</v>
      </c>
      <c r="F134" s="43">
        <v>40</v>
      </c>
      <c r="G134" s="43">
        <v>2.5299999999999998</v>
      </c>
      <c r="H134" s="43">
        <v>0.45</v>
      </c>
      <c r="I134" s="43">
        <v>17.399999999999999</v>
      </c>
      <c r="J134" s="43">
        <v>87.6</v>
      </c>
      <c r="K134" s="44" t="s">
        <v>51</v>
      </c>
      <c r="L134" s="43">
        <v>124.32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>SUM(G128:G136)</f>
        <v>30.310000000000002</v>
      </c>
      <c r="H137" s="19">
        <f>SUM(H128:H136)</f>
        <v>26.33</v>
      </c>
      <c r="I137" s="19">
        <f>SUM(I128:I136)</f>
        <v>96.97999999999999</v>
      </c>
      <c r="J137" s="19">
        <f>SUM(J128:J136)</f>
        <v>750.04000000000008</v>
      </c>
      <c r="K137" s="25"/>
      <c r="L137" s="19">
        <f>SUM(L128:L136)</f>
        <v>124.32</v>
      </c>
    </row>
    <row r="138" spans="1:12" ht="15.75" thickBot="1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1240</v>
      </c>
      <c r="G138" s="32">
        <f>G127+G137</f>
        <v>52.43</v>
      </c>
      <c r="H138" s="32">
        <f>H127+H137</f>
        <v>52.129999999999995</v>
      </c>
      <c r="I138" s="32">
        <f>I127+I137</f>
        <v>156.06</v>
      </c>
      <c r="J138" s="32">
        <f>J127+J137</f>
        <v>1305.22</v>
      </c>
      <c r="K138" s="32"/>
      <c r="L138" s="32">
        <f>L127+L137</f>
        <v>248.64</v>
      </c>
    </row>
    <row r="139" spans="1:12" ht="39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42" t="s">
        <v>136</v>
      </c>
      <c r="F139" s="43">
        <v>120</v>
      </c>
      <c r="G139" s="43">
        <v>16.43</v>
      </c>
      <c r="H139" s="43">
        <v>10.5</v>
      </c>
      <c r="I139" s="43">
        <v>17.28</v>
      </c>
      <c r="J139" s="43">
        <v>236.02</v>
      </c>
      <c r="K139" s="44" t="s">
        <v>137</v>
      </c>
      <c r="L139" s="43"/>
    </row>
    <row r="140" spans="1:12" ht="15" x14ac:dyDescent="0.25">
      <c r="A140" s="23"/>
      <c r="B140" s="15"/>
      <c r="C140" s="11"/>
      <c r="D140" s="52" t="s">
        <v>21</v>
      </c>
      <c r="E140" s="42" t="s">
        <v>138</v>
      </c>
      <c r="F140" s="43">
        <v>150</v>
      </c>
      <c r="G140" s="43">
        <v>4.5</v>
      </c>
      <c r="H140" s="43">
        <v>5.6</v>
      </c>
      <c r="I140" s="43">
        <v>26.6</v>
      </c>
      <c r="J140" s="43">
        <v>173.7</v>
      </c>
      <c r="K140" s="44" t="s">
        <v>104</v>
      </c>
      <c r="L140" s="43"/>
    </row>
    <row r="141" spans="1:12" ht="25.5" x14ac:dyDescent="0.25">
      <c r="A141" s="23"/>
      <c r="B141" s="15"/>
      <c r="C141" s="11"/>
      <c r="D141" s="7" t="s">
        <v>22</v>
      </c>
      <c r="E141" s="42" t="s">
        <v>49</v>
      </c>
      <c r="F141" s="43">
        <v>200</v>
      </c>
      <c r="G141" s="43">
        <v>0.5</v>
      </c>
      <c r="H141" s="43">
        <v>0</v>
      </c>
      <c r="I141" s="43">
        <v>19.8</v>
      </c>
      <c r="J141" s="43">
        <v>81</v>
      </c>
      <c r="K141" s="44" t="s">
        <v>83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74</v>
      </c>
      <c r="F142" s="43">
        <v>30</v>
      </c>
      <c r="G142" s="43">
        <v>2.36</v>
      </c>
      <c r="H142" s="43">
        <v>0.3</v>
      </c>
      <c r="I142" s="43">
        <v>14.97</v>
      </c>
      <c r="J142" s="43">
        <v>70.14</v>
      </c>
      <c r="K142" s="44" t="s">
        <v>40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51" t="s">
        <v>26</v>
      </c>
      <c r="E144" s="42" t="s">
        <v>61</v>
      </c>
      <c r="F144" s="43">
        <v>60</v>
      </c>
      <c r="G144" s="43">
        <v>0.88</v>
      </c>
      <c r="H144" s="43">
        <v>3.6</v>
      </c>
      <c r="I144" s="43">
        <v>4.96</v>
      </c>
      <c r="J144" s="43">
        <v>55.68</v>
      </c>
      <c r="K144" s="44" t="s">
        <v>70</v>
      </c>
      <c r="L144" s="43">
        <v>124.32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>SUM(G139:G145)</f>
        <v>24.669999999999998</v>
      </c>
      <c r="H146" s="19">
        <f>SUM(H139:H145)</f>
        <v>20.000000000000004</v>
      </c>
      <c r="I146" s="19">
        <f>SUM(I139:I145)</f>
        <v>83.61</v>
      </c>
      <c r="J146" s="19">
        <f>SUM(J139:J145)</f>
        <v>616.54</v>
      </c>
      <c r="K146" s="25"/>
      <c r="L146" s="19">
        <f>SUM(L139:L145)</f>
        <v>124.32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86</v>
      </c>
      <c r="F147" s="43">
        <v>60</v>
      </c>
      <c r="G147" s="43">
        <v>1.63</v>
      </c>
      <c r="H147" s="43">
        <v>2.82</v>
      </c>
      <c r="I147" s="43">
        <v>8.7200000000000006</v>
      </c>
      <c r="J147" s="43">
        <v>67</v>
      </c>
      <c r="K147" s="44" t="s">
        <v>52</v>
      </c>
      <c r="L147" s="43"/>
    </row>
    <row r="148" spans="1:12" ht="25.5" x14ac:dyDescent="0.25">
      <c r="A148" s="23"/>
      <c r="B148" s="15"/>
      <c r="C148" s="11"/>
      <c r="D148" s="7" t="s">
        <v>27</v>
      </c>
      <c r="E148" s="42" t="s">
        <v>47</v>
      </c>
      <c r="F148" s="43">
        <v>210</v>
      </c>
      <c r="G148" s="43">
        <v>2.84</v>
      </c>
      <c r="H148" s="43">
        <v>5.28</v>
      </c>
      <c r="I148" s="43">
        <v>7.22</v>
      </c>
      <c r="J148" s="43">
        <v>88.16</v>
      </c>
      <c r="K148" s="44" t="s">
        <v>105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106</v>
      </c>
      <c r="F149" s="43">
        <v>100</v>
      </c>
      <c r="G149" s="43">
        <v>10.07</v>
      </c>
      <c r="H149" s="43">
        <v>9.35</v>
      </c>
      <c r="I149" s="43">
        <v>15.98</v>
      </c>
      <c r="J149" s="43">
        <v>188.35</v>
      </c>
      <c r="K149" s="44" t="s">
        <v>107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108</v>
      </c>
      <c r="F150" s="43">
        <v>150</v>
      </c>
      <c r="G150" s="43">
        <v>4.5</v>
      </c>
      <c r="H150" s="43">
        <v>5.6</v>
      </c>
      <c r="I150" s="43">
        <v>26.6</v>
      </c>
      <c r="J150" s="43">
        <v>173.7</v>
      </c>
      <c r="K150" s="44" t="s">
        <v>104</v>
      </c>
      <c r="L150" s="43"/>
    </row>
    <row r="151" spans="1:12" ht="25.5" x14ac:dyDescent="0.25">
      <c r="A151" s="23"/>
      <c r="B151" s="15"/>
      <c r="C151" s="11"/>
      <c r="D151" s="7" t="s">
        <v>30</v>
      </c>
      <c r="E151" s="42" t="s">
        <v>49</v>
      </c>
      <c r="F151" s="43">
        <v>200</v>
      </c>
      <c r="G151" s="43">
        <v>0.5</v>
      </c>
      <c r="H151" s="43">
        <v>0</v>
      </c>
      <c r="I151" s="43">
        <v>19.8</v>
      </c>
      <c r="J151" s="43">
        <v>81</v>
      </c>
      <c r="K151" s="44" t="s">
        <v>83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74</v>
      </c>
      <c r="F152" s="43">
        <v>40</v>
      </c>
      <c r="G152" s="43">
        <v>3.24</v>
      </c>
      <c r="H152" s="43">
        <v>0.4</v>
      </c>
      <c r="I152" s="43">
        <v>19.52</v>
      </c>
      <c r="J152" s="43">
        <v>94.64</v>
      </c>
      <c r="K152" s="44" t="s">
        <v>50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78</v>
      </c>
      <c r="F153" s="43">
        <v>30</v>
      </c>
      <c r="G153" s="43">
        <v>1.9</v>
      </c>
      <c r="H153" s="43">
        <v>0.34</v>
      </c>
      <c r="I153" s="43">
        <v>13.05</v>
      </c>
      <c r="J153" s="43">
        <v>65.7</v>
      </c>
      <c r="K153" s="44" t="s">
        <v>51</v>
      </c>
      <c r="L153" s="43">
        <v>124.32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790</v>
      </c>
      <c r="G156" s="19">
        <f>SUM(G147:G155)</f>
        <v>24.68</v>
      </c>
      <c r="H156" s="19">
        <f>SUM(H147:H155)</f>
        <v>23.789999999999996</v>
      </c>
      <c r="I156" s="19">
        <f>SUM(I147:I155)</f>
        <v>110.89</v>
      </c>
      <c r="J156" s="19">
        <f>SUM(J147:J155)</f>
        <v>758.55000000000007</v>
      </c>
      <c r="K156" s="25"/>
      <c r="L156" s="19">
        <f>SUM(L147:L155)</f>
        <v>124.32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1350</v>
      </c>
      <c r="G157" s="32">
        <f>G146+G156</f>
        <v>49.349999999999994</v>
      </c>
      <c r="H157" s="32">
        <f>H146+H156</f>
        <v>43.79</v>
      </c>
      <c r="I157" s="32">
        <f>I146+I156</f>
        <v>194.5</v>
      </c>
      <c r="J157" s="32">
        <f>J146+J156</f>
        <v>1375.0900000000001</v>
      </c>
      <c r="K157" s="32"/>
      <c r="L157" s="32">
        <f>L146+L156</f>
        <v>248.64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139</v>
      </c>
      <c r="F158" s="40">
        <v>200</v>
      </c>
      <c r="G158" s="40">
        <v>11.77</v>
      </c>
      <c r="H158" s="40">
        <v>12.93</v>
      </c>
      <c r="I158" s="40">
        <v>40.86</v>
      </c>
      <c r="J158" s="40">
        <v>326.89</v>
      </c>
      <c r="K158" s="41" t="s">
        <v>109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89</v>
      </c>
      <c r="F160" s="43">
        <v>200</v>
      </c>
      <c r="G160" s="43">
        <v>3.17</v>
      </c>
      <c r="H160" s="43">
        <v>2.68</v>
      </c>
      <c r="I160" s="43">
        <v>15.95</v>
      </c>
      <c r="J160" s="43">
        <v>100.6</v>
      </c>
      <c r="K160" s="44" t="s">
        <v>130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74</v>
      </c>
      <c r="F161" s="43">
        <v>30</v>
      </c>
      <c r="G161" s="43">
        <v>2.36</v>
      </c>
      <c r="H161" s="43">
        <v>0.3</v>
      </c>
      <c r="I161" s="43">
        <v>14.97</v>
      </c>
      <c r="J161" s="43">
        <v>70.14</v>
      </c>
      <c r="K161" s="44" t="s">
        <v>50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75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47</v>
      </c>
      <c r="K162" s="44" t="s">
        <v>59</v>
      </c>
      <c r="L162" s="43">
        <v>124.32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>SUM(G158:G164)</f>
        <v>17.7</v>
      </c>
      <c r="H165" s="19">
        <f>SUM(H158:H164)</f>
        <v>16.309999999999999</v>
      </c>
      <c r="I165" s="19">
        <f>SUM(I158:I164)</f>
        <v>81.58</v>
      </c>
      <c r="J165" s="19">
        <f>SUM(J158:J164)</f>
        <v>544.63</v>
      </c>
      <c r="K165" s="25"/>
      <c r="L165" s="19">
        <f>SUM(L158:L164)</f>
        <v>124.32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79</v>
      </c>
      <c r="F166" s="43">
        <v>60</v>
      </c>
      <c r="G166" s="43">
        <v>1.02</v>
      </c>
      <c r="H166" s="43">
        <v>3</v>
      </c>
      <c r="I166" s="43">
        <v>5.07</v>
      </c>
      <c r="J166" s="43">
        <v>51.42</v>
      </c>
      <c r="K166" s="44" t="s">
        <v>57</v>
      </c>
      <c r="L166" s="43"/>
    </row>
    <row r="167" spans="1:12" ht="25.5" x14ac:dyDescent="0.25">
      <c r="A167" s="23"/>
      <c r="B167" s="15"/>
      <c r="C167" s="11"/>
      <c r="D167" s="7" t="s">
        <v>27</v>
      </c>
      <c r="E167" s="42" t="s">
        <v>60</v>
      </c>
      <c r="F167" s="43">
        <v>200</v>
      </c>
      <c r="G167" s="43">
        <v>1.92</v>
      </c>
      <c r="H167" s="43">
        <v>5.14</v>
      </c>
      <c r="I167" s="43">
        <v>13.22</v>
      </c>
      <c r="J167" s="43">
        <v>106.62</v>
      </c>
      <c r="K167" s="44" t="s">
        <v>96</v>
      </c>
      <c r="L167" s="43"/>
    </row>
    <row r="168" spans="1:12" ht="38.25" x14ac:dyDescent="0.25">
      <c r="A168" s="23"/>
      <c r="B168" s="15"/>
      <c r="C168" s="11"/>
      <c r="D168" s="7" t="s">
        <v>28</v>
      </c>
      <c r="E168" s="42" t="s">
        <v>103</v>
      </c>
      <c r="F168" s="43">
        <v>120</v>
      </c>
      <c r="G168" s="43">
        <v>11.15</v>
      </c>
      <c r="H168" s="43">
        <v>11.89</v>
      </c>
      <c r="I168" s="43">
        <v>17.54</v>
      </c>
      <c r="J168" s="43">
        <v>221.77</v>
      </c>
      <c r="K168" s="44" t="s">
        <v>140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68</v>
      </c>
      <c r="F169" s="43">
        <v>150</v>
      </c>
      <c r="G169" s="43">
        <v>5.09</v>
      </c>
      <c r="H169" s="43">
        <v>8.3000000000000007</v>
      </c>
      <c r="I169" s="43">
        <v>36</v>
      </c>
      <c r="J169" s="43">
        <v>239.06</v>
      </c>
      <c r="K169" s="44" t="s">
        <v>41</v>
      </c>
      <c r="L169" s="43"/>
    </row>
    <row r="170" spans="1:12" ht="25.5" x14ac:dyDescent="0.25">
      <c r="A170" s="23"/>
      <c r="B170" s="15"/>
      <c r="C170" s="11"/>
      <c r="D170" s="7" t="s">
        <v>30</v>
      </c>
      <c r="E170" s="42" t="s">
        <v>56</v>
      </c>
      <c r="F170" s="43">
        <v>200</v>
      </c>
      <c r="G170" s="43">
        <v>0.2</v>
      </c>
      <c r="H170" s="43">
        <v>0.1</v>
      </c>
      <c r="I170" s="43">
        <v>10.6</v>
      </c>
      <c r="J170" s="43">
        <v>44.1</v>
      </c>
      <c r="K170" s="44" t="s">
        <v>88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74</v>
      </c>
      <c r="F171" s="43">
        <v>40</v>
      </c>
      <c r="G171" s="43">
        <v>3.24</v>
      </c>
      <c r="H171" s="43">
        <v>0.4</v>
      </c>
      <c r="I171" s="43">
        <v>19.52</v>
      </c>
      <c r="J171" s="43">
        <v>94.64</v>
      </c>
      <c r="K171" s="44" t="s">
        <v>50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78</v>
      </c>
      <c r="F172" s="43">
        <v>30</v>
      </c>
      <c r="G172" s="43">
        <v>1.9</v>
      </c>
      <c r="H172" s="43">
        <v>0.34</v>
      </c>
      <c r="I172" s="43">
        <v>13.05</v>
      </c>
      <c r="J172" s="43">
        <v>65.7</v>
      </c>
      <c r="K172" s="44" t="s">
        <v>51</v>
      </c>
      <c r="L172" s="43">
        <v>124.32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800</v>
      </c>
      <c r="G175" s="19">
        <f>SUM(G166:G174)</f>
        <v>24.519999999999996</v>
      </c>
      <c r="H175" s="19">
        <f>SUM(H166:H174)</f>
        <v>29.17</v>
      </c>
      <c r="I175" s="19">
        <f>SUM(I166:I174)</f>
        <v>114.99999999999999</v>
      </c>
      <c r="J175" s="19">
        <f>SUM(J166:J174)</f>
        <v>823.31000000000017</v>
      </c>
      <c r="K175" s="25"/>
      <c r="L175" s="19">
        <f>SUM(L166:L174)</f>
        <v>124.32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1330</v>
      </c>
      <c r="G176" s="32">
        <f>G165+G175</f>
        <v>42.22</v>
      </c>
      <c r="H176" s="32">
        <f>H165+H175</f>
        <v>45.480000000000004</v>
      </c>
      <c r="I176" s="32">
        <f>I165+I175</f>
        <v>196.57999999999998</v>
      </c>
      <c r="J176" s="32">
        <f>J165+J175</f>
        <v>1367.94</v>
      </c>
      <c r="K176" s="32"/>
      <c r="L176" s="32">
        <f>L165+L175</f>
        <v>248.64</v>
      </c>
    </row>
    <row r="177" spans="1:12" ht="26.2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111</v>
      </c>
      <c r="F177" s="40">
        <v>120</v>
      </c>
      <c r="G177" s="40">
        <v>10.58</v>
      </c>
      <c r="H177" s="40">
        <v>14.3</v>
      </c>
      <c r="I177" s="40">
        <v>3.44</v>
      </c>
      <c r="J177" s="40">
        <v>185.02</v>
      </c>
      <c r="K177" s="41" t="s">
        <v>141</v>
      </c>
      <c r="L177" s="40"/>
    </row>
    <row r="178" spans="1:12" ht="15" x14ac:dyDescent="0.25">
      <c r="A178" s="23"/>
      <c r="B178" s="15"/>
      <c r="C178" s="11"/>
      <c r="D178" s="52" t="s">
        <v>21</v>
      </c>
      <c r="E178" s="42" t="s">
        <v>48</v>
      </c>
      <c r="F178" s="43">
        <v>150</v>
      </c>
      <c r="G178" s="43">
        <v>5.4</v>
      </c>
      <c r="H178" s="43">
        <v>4.9000000000000004</v>
      </c>
      <c r="I178" s="43">
        <v>32.799999999999997</v>
      </c>
      <c r="J178" s="43">
        <v>196.8</v>
      </c>
      <c r="K178" s="44" t="s">
        <v>45</v>
      </c>
      <c r="L178" s="43"/>
    </row>
    <row r="179" spans="1:12" ht="25.5" x14ac:dyDescent="0.25">
      <c r="A179" s="23"/>
      <c r="B179" s="15"/>
      <c r="C179" s="11"/>
      <c r="D179" s="7" t="s">
        <v>22</v>
      </c>
      <c r="E179" s="42" t="s">
        <v>49</v>
      </c>
      <c r="F179" s="43">
        <v>200</v>
      </c>
      <c r="G179" s="43">
        <v>0.5</v>
      </c>
      <c r="H179" s="43">
        <v>0</v>
      </c>
      <c r="I179" s="43">
        <v>19.8</v>
      </c>
      <c r="J179" s="43">
        <v>81</v>
      </c>
      <c r="K179" s="44" t="s">
        <v>83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74</v>
      </c>
      <c r="F180" s="43">
        <v>40</v>
      </c>
      <c r="G180" s="43">
        <v>3.15</v>
      </c>
      <c r="H180" s="43">
        <v>0.4</v>
      </c>
      <c r="I180" s="43">
        <v>19.329999999999998</v>
      </c>
      <c r="J180" s="43">
        <v>93.52</v>
      </c>
      <c r="K180" s="44" t="s">
        <v>40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1" t="s">
        <v>26</v>
      </c>
      <c r="E182" s="42" t="s">
        <v>110</v>
      </c>
      <c r="F182" s="43">
        <v>60</v>
      </c>
      <c r="G182" s="43">
        <v>1.7</v>
      </c>
      <c r="H182" s="43">
        <v>0.1</v>
      </c>
      <c r="I182" s="43">
        <v>3.5</v>
      </c>
      <c r="J182" s="43">
        <v>22.1</v>
      </c>
      <c r="K182" s="44" t="s">
        <v>90</v>
      </c>
      <c r="L182" s="43">
        <v>124.32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570</v>
      </c>
      <c r="G184" s="19">
        <f>SUM(G177:G183)</f>
        <v>21.33</v>
      </c>
      <c r="H184" s="19">
        <f>SUM(H177:H183)</f>
        <v>19.700000000000003</v>
      </c>
      <c r="I184" s="19">
        <f>SUM(I177:I183)</f>
        <v>78.86999999999999</v>
      </c>
      <c r="J184" s="19">
        <f>SUM(J177:J183)</f>
        <v>578.44000000000005</v>
      </c>
      <c r="K184" s="25"/>
      <c r="L184" s="19">
        <f>SUM(L177:L183)</f>
        <v>124.32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69</v>
      </c>
      <c r="F185" s="43">
        <v>60</v>
      </c>
      <c r="G185" s="43">
        <v>1.7</v>
      </c>
      <c r="H185" s="43">
        <v>0.1</v>
      </c>
      <c r="I185" s="43">
        <v>3.5</v>
      </c>
      <c r="J185" s="43">
        <v>22.1</v>
      </c>
      <c r="K185" s="44" t="s">
        <v>90</v>
      </c>
      <c r="L185" s="43"/>
    </row>
    <row r="186" spans="1:12" ht="25.5" x14ac:dyDescent="0.25">
      <c r="A186" s="23"/>
      <c r="B186" s="15"/>
      <c r="C186" s="11"/>
      <c r="D186" s="7" t="s">
        <v>27</v>
      </c>
      <c r="E186" s="42" t="s">
        <v>91</v>
      </c>
      <c r="F186" s="43">
        <v>210</v>
      </c>
      <c r="G186" s="43">
        <v>2.66</v>
      </c>
      <c r="H186" s="43">
        <v>7.31</v>
      </c>
      <c r="I186" s="43">
        <v>10.42</v>
      </c>
      <c r="J186" s="43">
        <v>118.11</v>
      </c>
      <c r="K186" s="44" t="s">
        <v>92</v>
      </c>
      <c r="L186" s="43"/>
    </row>
    <row r="187" spans="1:12" ht="38.25" x14ac:dyDescent="0.25">
      <c r="A187" s="23"/>
      <c r="B187" s="15"/>
      <c r="C187" s="11"/>
      <c r="D187" s="7" t="s">
        <v>28</v>
      </c>
      <c r="E187" s="42" t="s">
        <v>97</v>
      </c>
      <c r="F187" s="43">
        <v>120</v>
      </c>
      <c r="G187" s="43">
        <v>12.33</v>
      </c>
      <c r="H187" s="43">
        <v>13.09</v>
      </c>
      <c r="I187" s="43">
        <v>2.2999999999999998</v>
      </c>
      <c r="J187" s="43">
        <v>176.33</v>
      </c>
      <c r="K187" s="44" t="s">
        <v>142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112</v>
      </c>
      <c r="F188" s="43">
        <v>150</v>
      </c>
      <c r="G188" s="43">
        <v>8.1</v>
      </c>
      <c r="H188" s="43">
        <v>6.84</v>
      </c>
      <c r="I188" s="43">
        <v>40.06</v>
      </c>
      <c r="J188" s="43">
        <v>254</v>
      </c>
      <c r="K188" s="44" t="s">
        <v>41</v>
      </c>
      <c r="L188" s="43"/>
    </row>
    <row r="189" spans="1:12" ht="38.25" x14ac:dyDescent="0.25">
      <c r="A189" s="23"/>
      <c r="B189" s="15"/>
      <c r="C189" s="11"/>
      <c r="D189" s="7" t="s">
        <v>30</v>
      </c>
      <c r="E189" s="42" t="s">
        <v>120</v>
      </c>
      <c r="F189" s="43">
        <v>200</v>
      </c>
      <c r="G189" s="43">
        <v>0.16</v>
      </c>
      <c r="H189" s="43">
        <v>0.08</v>
      </c>
      <c r="I189" s="43">
        <v>7.18</v>
      </c>
      <c r="J189" s="43">
        <v>30.08</v>
      </c>
      <c r="K189" s="44" t="s">
        <v>77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74</v>
      </c>
      <c r="F190" s="43">
        <v>30</v>
      </c>
      <c r="G190" s="43">
        <v>2.36</v>
      </c>
      <c r="H190" s="43">
        <v>0.3</v>
      </c>
      <c r="I190" s="43">
        <v>14.97</v>
      </c>
      <c r="J190" s="43">
        <v>70.14</v>
      </c>
      <c r="K190" s="44" t="s">
        <v>50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78</v>
      </c>
      <c r="F191" s="43">
        <v>30</v>
      </c>
      <c r="G191" s="43">
        <v>1.9</v>
      </c>
      <c r="H191" s="43">
        <v>0.34</v>
      </c>
      <c r="I191" s="43">
        <v>13.05</v>
      </c>
      <c r="J191" s="43">
        <v>65.7</v>
      </c>
      <c r="K191" s="44" t="s">
        <v>51</v>
      </c>
      <c r="L191" s="43">
        <v>124.32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>SUM(G185:G193)</f>
        <v>29.209999999999997</v>
      </c>
      <c r="H194" s="19">
        <f>SUM(H185:H193)</f>
        <v>28.06</v>
      </c>
      <c r="I194" s="19">
        <f>SUM(I185:I193)</f>
        <v>91.48</v>
      </c>
      <c r="J194" s="19">
        <f>SUM(J185:J193)</f>
        <v>736.46</v>
      </c>
      <c r="K194" s="25"/>
      <c r="L194" s="19">
        <f>SUM(L185:L193)</f>
        <v>124.32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1370</v>
      </c>
      <c r="G195" s="32">
        <f>G184+G194</f>
        <v>50.539999999999992</v>
      </c>
      <c r="H195" s="32">
        <f>H184+H194</f>
        <v>47.760000000000005</v>
      </c>
      <c r="I195" s="32">
        <f>I184+I194</f>
        <v>170.35</v>
      </c>
      <c r="J195" s="32">
        <f>J184+J194</f>
        <v>1314.9</v>
      </c>
      <c r="K195" s="32"/>
      <c r="L195" s="32">
        <f>L184+L194</f>
        <v>248.64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1319</v>
      </c>
      <c r="G196" s="34">
        <f>(G24+G43+G62+G81+G100+G119+G138+G157+G176+G195)/(IF(G24=0,0,1)+IF(G43=0,0,1)+IF(G62=0,0,1)+IF(G81=0,0,1)+IF(G100=0,0,1)+IF(G119=0,0,1)+IF(G138=0,0,1)+IF(G157=0,0,1)+IF(G176=0,0,1)+IF(G195=0,0,1))</f>
        <v>46.431999999999995</v>
      </c>
      <c r="H196" s="34">
        <f>(H24+H43+H62+H81+H100+H119+H138+H157+H176+H195)/(IF(H24=0,0,1)+IF(H43=0,0,1)+IF(H62=0,0,1)+IF(H81=0,0,1)+IF(H100=0,0,1)+IF(H119=0,0,1)+IF(H138=0,0,1)+IF(H157=0,0,1)+IF(H176=0,0,1)+IF(H195=0,0,1))</f>
        <v>44.423000000000002</v>
      </c>
      <c r="I196" s="34">
        <f>(I24+I43+I62+I81+I100+I119+I138+I157+I176+I195)/(IF(I24=0,0,1)+IF(I43=0,0,1)+IF(I62=0,0,1)+IF(I81=0,0,1)+IF(I100=0,0,1)+IF(I119=0,0,1)+IF(I138=0,0,1)+IF(I157=0,0,1)+IF(I176=0,0,1)+IF(I195=0,0,1))</f>
        <v>183.69199999999995</v>
      </c>
      <c r="J196" s="34">
        <f>(J24+J43+J62+J81+J100+J119+J138+J157+J176+J195)/(IF(J24=0,0,1)+IF(J43=0,0,1)+IF(J62=0,0,1)+IF(J81=0,0,1)+IF(J100=0,0,1)+IF(J119=0,0,1)+IF(J138=0,0,1)+IF(J157=0,0,1)+IF(J176=0,0,1)+IF(J195=0,0,1))</f>
        <v>1321.57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248.63999999999993</v>
      </c>
    </row>
  </sheetData>
  <sheetProtection sheet="1" objects="1" scenarios="1"/>
  <mergeCells count="14">
    <mergeCell ref="H1:K1"/>
    <mergeCell ref="H2:K2"/>
    <mergeCell ref="C43:D43"/>
    <mergeCell ref="C81:D81"/>
    <mergeCell ref="C100:D100"/>
    <mergeCell ref="C24:D24"/>
    <mergeCell ref="C62:D62"/>
    <mergeCell ref="C1:E1"/>
    <mergeCell ref="C196:E196"/>
    <mergeCell ref="C195:D195"/>
    <mergeCell ref="C119:D119"/>
    <mergeCell ref="C138:D138"/>
    <mergeCell ref="C157:D157"/>
    <mergeCell ref="C176:D176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2025-09-02T08:35:42Z</dcterms:modified>
</cp:coreProperties>
</file>